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<sst xmlns="http://schemas.openxmlformats.org/spreadsheetml/2006/main" count="40" uniqueCount="10">
  <si>
    <t>50/50</t>
  </si>
  <si>
    <t>%</t>
  </si>
  <si>
    <t>$$/lb</t>
  </si>
  <si>
    <t>$$/100lb</t>
  </si>
  <si>
    <t>Batch Size</t>
  </si>
  <si>
    <t>Amount</t>
  </si>
  <si>
    <t>Value</t>
  </si>
  <si>
    <t>75/25</t>
  </si>
  <si>
    <t>90/10</t>
  </si>
  <si>
    <t>Bull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</si>
</sst>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.0_);_(&quot;$&quot;* \(#,##0.0\);_(&quot;$&quot;* &quot;-&quot;??_);_(@_)"/>
    <numFmt numFmtId="166" formatCode="0.0"/>
    <numFmt numFmtId="167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44" fontId="1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7" fontId="1" fillId="35" borderId="10" xfId="44" applyNumberFormat="1" applyFont="1" applyFill="1" applyBorder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3" max="3" width="9.140625" style="1" customWidth="1"/>
    <col min="6" max="6" width="9.140625" style="2" customWidth="1"/>
    <col min="7" max="7" width="9.8515625" style="2" customWidth="1"/>
    <col min="8" max="8" width="6.28125" style="2" customWidth="1"/>
    <col min="9" max="9" width="10.28125" style="0" bestFit="1" customWidth="1"/>
    <col min="11" max="11" width="10.28125" style="0" bestFit="1" customWidth="1"/>
    <col min="13" max="14" width="10.28125" style="0" bestFit="1" customWidth="1"/>
  </cols>
  <sheetData>
    <row r="1" spans="1:11" ht="12.75">
      <c r="A1" s="5"/>
      <c r="B1" s="5"/>
      <c r="C1" s="6"/>
      <c r="D1" s="5"/>
      <c r="E1" s="7" t="s">
        <v>1</v>
      </c>
      <c r="F1" s="3" t="s">
        <v>2</v>
      </c>
      <c r="G1" s="3" t="s">
        <v>3</v>
      </c>
      <c r="H1" s="3"/>
      <c r="I1" s="7" t="s">
        <v>4</v>
      </c>
      <c r="J1" s="3" t="s">
        <v>5</v>
      </c>
      <c r="K1" s="3" t="s">
        <v>6</v>
      </c>
    </row>
    <row r="2" spans="1:13" ht="12.75">
      <c r="A2" s="5" t="s">
        <v>0</v>
      </c>
      <c r="B2" s="5">
        <v>49</v>
      </c>
      <c r="C2" s="6"/>
      <c r="D2" s="5">
        <f>B4-C3</f>
        <v>2</v>
      </c>
      <c r="E2" s="5">
        <f>(D2/D5)*100</f>
        <v>8</v>
      </c>
      <c r="F2" s="8">
        <v>0.75</v>
      </c>
      <c r="G2" s="8">
        <f>F2*E2</f>
        <v>6</v>
      </c>
      <c r="H2" s="8"/>
      <c r="I2" s="5">
        <v>2000</v>
      </c>
      <c r="J2" s="10">
        <f>I2*(E2/100)</f>
        <v>160</v>
      </c>
      <c r="K2" s="4">
        <f>J2*F2</f>
        <v>120</v>
      </c>
      <c r="L2">
        <v>1282.05</v>
      </c>
      <c r="M2" s="12">
        <f>L2*F2</f>
        <v>961.5374999999999</v>
      </c>
    </row>
    <row r="3" spans="1:11" ht="12.75">
      <c r="A3" s="5"/>
      <c r="B3" s="5"/>
      <c r="C3" s="6">
        <v>26</v>
      </c>
      <c r="D3" s="5"/>
      <c r="E3" s="5"/>
      <c r="F3" s="8"/>
      <c r="G3" s="8"/>
      <c r="H3" s="8"/>
      <c r="I3" s="5"/>
      <c r="J3" s="5"/>
      <c r="K3" s="5"/>
    </row>
    <row r="4" spans="1:13" ht="12.75">
      <c r="A4" s="5" t="s">
        <v>7</v>
      </c>
      <c r="B4" s="5">
        <v>28</v>
      </c>
      <c r="C4" s="6"/>
      <c r="D4" s="5">
        <f>B2-C3</f>
        <v>23</v>
      </c>
      <c r="E4" s="5">
        <f>(D4/D5)*100</f>
        <v>92</v>
      </c>
      <c r="F4" s="8">
        <v>1.03</v>
      </c>
      <c r="G4" s="8">
        <f>F4*E4</f>
        <v>94.76</v>
      </c>
      <c r="H4" s="8"/>
      <c r="I4" s="5"/>
      <c r="J4" s="10">
        <f>I2*(E4/100)</f>
        <v>1840</v>
      </c>
      <c r="K4" s="4">
        <f>J4*F4</f>
        <v>1895.2</v>
      </c>
      <c r="L4">
        <v>717.95</v>
      </c>
      <c r="M4" s="12">
        <f>L4*F4</f>
        <v>739.4885</v>
      </c>
    </row>
    <row r="5" spans="1:15" ht="12.75">
      <c r="A5" s="5"/>
      <c r="B5" s="5"/>
      <c r="C5" s="6"/>
      <c r="D5" s="5">
        <f>D2+D4</f>
        <v>25</v>
      </c>
      <c r="E5" s="5">
        <f>E2+E4</f>
        <v>100</v>
      </c>
      <c r="F5" s="8"/>
      <c r="G5" s="11">
        <f>(G4+G2)/100</f>
        <v>1.0076</v>
      </c>
      <c r="H5" s="8"/>
      <c r="I5" s="9">
        <f>G5*J5</f>
        <v>2015.2</v>
      </c>
      <c r="J5" s="5">
        <f>J2+J4</f>
        <v>2000</v>
      </c>
      <c r="K5" s="9">
        <f>K2+K4</f>
        <v>2015.2</v>
      </c>
      <c r="L5" s="2">
        <v>1.77</v>
      </c>
      <c r="M5" s="12">
        <f>M4+M2</f>
        <v>1701.0259999999998</v>
      </c>
      <c r="N5" s="2">
        <f>L5*J5</f>
        <v>3540</v>
      </c>
      <c r="O5" s="12">
        <f>K5/J5</f>
        <v>1.0076</v>
      </c>
    </row>
    <row r="7" spans="3:8" ht="12.75">
      <c r="C7"/>
      <c r="F7"/>
      <c r="G7"/>
      <c r="H7"/>
    </row>
    <row r="8" spans="1:11" ht="12.75">
      <c r="A8" s="5"/>
      <c r="B8" s="5"/>
      <c r="C8" s="6"/>
      <c r="D8" s="5"/>
      <c r="E8" s="7" t="s">
        <v>1</v>
      </c>
      <c r="F8" s="3" t="s">
        <v>2</v>
      </c>
      <c r="G8" s="3" t="s">
        <v>3</v>
      </c>
      <c r="H8" s="3"/>
      <c r="I8" s="7" t="s">
        <v>4</v>
      </c>
      <c r="J8" s="3" t="s">
        <v>5</v>
      </c>
      <c r="K8" s="3" t="s">
        <v>6</v>
      </c>
    </row>
    <row r="9" spans="1:13" ht="12.75">
      <c r="A9" s="5" t="s">
        <v>0</v>
      </c>
      <c r="B9" s="5">
        <v>49</v>
      </c>
      <c r="C9" s="6"/>
      <c r="D9" s="5">
        <f>C10-B11</f>
        <v>18</v>
      </c>
      <c r="E9" s="5">
        <f>(D9/D12)*100</f>
        <v>43.90243902439025</v>
      </c>
      <c r="F9" s="8">
        <v>0.75</v>
      </c>
      <c r="G9" s="8">
        <f>F9*E9</f>
        <v>32.926829268292686</v>
      </c>
      <c r="H9" s="8"/>
      <c r="I9" s="5">
        <v>2000</v>
      </c>
      <c r="J9" s="10">
        <f>I9*(E9/100)</f>
        <v>878.048780487805</v>
      </c>
      <c r="K9" s="4">
        <f>J9*F9</f>
        <v>658.5365853658537</v>
      </c>
      <c r="L9">
        <v>250</v>
      </c>
      <c r="M9" s="12">
        <f>L9*F9</f>
        <v>187.5</v>
      </c>
    </row>
    <row r="10" spans="1:11" ht="12.75">
      <c r="A10" s="5"/>
      <c r="B10" s="5"/>
      <c r="C10" s="6">
        <v>26</v>
      </c>
      <c r="D10" s="5"/>
      <c r="E10" s="5"/>
      <c r="F10" s="8"/>
      <c r="G10" s="8"/>
      <c r="H10" s="8"/>
      <c r="I10" s="5"/>
      <c r="J10" s="5"/>
      <c r="K10" s="5"/>
    </row>
    <row r="11" spans="1:13" ht="12.75">
      <c r="A11" s="5" t="s">
        <v>8</v>
      </c>
      <c r="B11" s="5">
        <v>8</v>
      </c>
      <c r="C11" s="6"/>
      <c r="D11" s="5">
        <f>B9-C10</f>
        <v>23</v>
      </c>
      <c r="E11" s="5">
        <f>(D11/D12)*100</f>
        <v>56.09756097560976</v>
      </c>
      <c r="F11" s="8">
        <v>1.28</v>
      </c>
      <c r="G11" s="8">
        <f>F11*E11</f>
        <v>71.8048780487805</v>
      </c>
      <c r="H11" s="8"/>
      <c r="I11" s="5"/>
      <c r="J11" s="10">
        <f>I9*(E11/100)</f>
        <v>1121.9512195121952</v>
      </c>
      <c r="K11" s="4">
        <f>J11*F11</f>
        <v>1436.09756097561</v>
      </c>
      <c r="L11">
        <v>1750</v>
      </c>
      <c r="M11" s="12">
        <f>L11*F11</f>
        <v>2240</v>
      </c>
    </row>
    <row r="12" spans="1:14" ht="12.75">
      <c r="A12" s="5"/>
      <c r="B12" s="5"/>
      <c r="C12" s="6"/>
      <c r="D12" s="5">
        <f>D9+D11</f>
        <v>41</v>
      </c>
      <c r="E12" s="5">
        <f>E9+E11</f>
        <v>100</v>
      </c>
      <c r="F12" s="8"/>
      <c r="G12" s="11">
        <f>(G11+G9)/100</f>
        <v>1.047317073170732</v>
      </c>
      <c r="H12" s="8"/>
      <c r="I12" s="9">
        <f>G12*J12</f>
        <v>2094.6341463414637</v>
      </c>
      <c r="J12" s="5">
        <f>J9+J11</f>
        <v>2000</v>
      </c>
      <c r="K12" s="9">
        <f>K9+K11</f>
        <v>2094.6341463414637</v>
      </c>
      <c r="L12" s="2">
        <v>1.6</v>
      </c>
      <c r="M12" s="12">
        <f>M11+M9</f>
        <v>2427.5</v>
      </c>
      <c r="N12" s="2">
        <f>L12*J12</f>
        <v>3200</v>
      </c>
    </row>
    <row r="13" spans="3:8" ht="12.75">
      <c r="C13"/>
      <c r="F13"/>
      <c r="G13"/>
      <c r="H13"/>
    </row>
    <row r="14" spans="3:8" ht="12.75">
      <c r="C14"/>
      <c r="F14"/>
      <c r="G14"/>
      <c r="H14"/>
    </row>
    <row r="15" spans="1:11" ht="12.75">
      <c r="A15" s="5"/>
      <c r="B15" s="5"/>
      <c r="C15" s="6"/>
      <c r="D15" s="5"/>
      <c r="E15" s="7" t="s">
        <v>1</v>
      </c>
      <c r="F15" s="3" t="s">
        <v>2</v>
      </c>
      <c r="G15" s="3" t="s">
        <v>3</v>
      </c>
      <c r="H15" s="3"/>
      <c r="I15" s="7" t="s">
        <v>4</v>
      </c>
      <c r="J15" s="3" t="s">
        <v>5</v>
      </c>
      <c r="K15" s="3" t="s">
        <v>6</v>
      </c>
    </row>
    <row r="16" spans="1:13" ht="12.75">
      <c r="A16" s="5" t="s">
        <v>7</v>
      </c>
      <c r="B16" s="5">
        <v>28</v>
      </c>
      <c r="C16" s="6"/>
      <c r="D16" s="5">
        <f>C17-B18</f>
        <v>18</v>
      </c>
      <c r="E16" s="5">
        <f>(D16/D19)*100</f>
        <v>90</v>
      </c>
      <c r="F16" s="8">
        <v>1.03</v>
      </c>
      <c r="G16" s="8">
        <f>F16*E16</f>
        <v>92.7</v>
      </c>
      <c r="H16" s="8"/>
      <c r="I16" s="5">
        <v>2000</v>
      </c>
      <c r="J16" s="10">
        <f>I16*(E16/100)</f>
        <v>1800</v>
      </c>
      <c r="K16" s="4">
        <f>J16*F16</f>
        <v>1854</v>
      </c>
      <c r="L16">
        <v>250</v>
      </c>
      <c r="M16" s="12">
        <f>L16*F16</f>
        <v>257.5</v>
      </c>
    </row>
    <row r="17" spans="1:11" ht="12.75">
      <c r="A17" s="5"/>
      <c r="B17" s="5"/>
      <c r="C17" s="6">
        <v>26</v>
      </c>
      <c r="D17" s="5"/>
      <c r="E17" s="5"/>
      <c r="F17" s="8"/>
      <c r="G17" s="8"/>
      <c r="H17" s="8"/>
      <c r="I17" s="5"/>
      <c r="J17" s="5"/>
      <c r="K17" s="5"/>
    </row>
    <row r="18" spans="1:13" ht="12.75">
      <c r="A18" s="5" t="s">
        <v>8</v>
      </c>
      <c r="B18" s="5">
        <v>8</v>
      </c>
      <c r="C18" s="6"/>
      <c r="D18" s="5">
        <f>B16-C17</f>
        <v>2</v>
      </c>
      <c r="E18" s="5">
        <f>(D18/D19)*100</f>
        <v>10</v>
      </c>
      <c r="F18" s="8">
        <v>1.28</v>
      </c>
      <c r="G18" s="8">
        <f>F18*E18</f>
        <v>12.8</v>
      </c>
      <c r="H18" s="8"/>
      <c r="I18" s="5"/>
      <c r="J18" s="10">
        <f>I16*(E18/100)</f>
        <v>200</v>
      </c>
      <c r="K18" s="4">
        <f>J18*F18</f>
        <v>256</v>
      </c>
      <c r="L18">
        <v>1750</v>
      </c>
      <c r="M18" s="12">
        <f>L18*F18</f>
        <v>2240</v>
      </c>
    </row>
    <row r="19" spans="1:14" ht="12.75">
      <c r="A19" s="5"/>
      <c r="B19" s="5"/>
      <c r="C19" s="6"/>
      <c r="D19" s="5">
        <f>D16+D18</f>
        <v>20</v>
      </c>
      <c r="E19" s="5">
        <f>E16+E18</f>
        <v>100</v>
      </c>
      <c r="F19" s="8"/>
      <c r="G19" s="11">
        <f>(G18+G16)/100</f>
        <v>1.055</v>
      </c>
      <c r="H19" s="8"/>
      <c r="I19" s="9">
        <f>G19*J19</f>
        <v>2110</v>
      </c>
      <c r="J19" s="5">
        <f>J16+J18</f>
        <v>2000</v>
      </c>
      <c r="K19" s="9">
        <f>K16+K18</f>
        <v>2110</v>
      </c>
      <c r="L19" s="2">
        <v>1.6</v>
      </c>
      <c r="M19" s="12">
        <f>M18+M16</f>
        <v>2497.5</v>
      </c>
      <c r="N19" s="2">
        <f>L19*J19</f>
        <v>3200</v>
      </c>
    </row>
    <row r="22" spans="1:11" ht="12.75">
      <c r="A22" s="5"/>
      <c r="B22" s="5"/>
      <c r="C22" s="6"/>
      <c r="D22" s="5"/>
      <c r="E22" s="7" t="s">
        <v>1</v>
      </c>
      <c r="F22" s="3" t="s">
        <v>2</v>
      </c>
      <c r="G22" s="3" t="s">
        <v>3</v>
      </c>
      <c r="H22" s="3"/>
      <c r="I22" s="7" t="s">
        <v>4</v>
      </c>
      <c r="J22" s="3" t="s">
        <v>5</v>
      </c>
      <c r="K22" s="3" t="s">
        <v>6</v>
      </c>
    </row>
    <row r="23" spans="1:11" ht="12.75">
      <c r="A23" s="5" t="s">
        <v>7</v>
      </c>
      <c r="B23" s="5">
        <v>28</v>
      </c>
      <c r="C23" s="6"/>
      <c r="D23" s="5">
        <f>C24-B25</f>
        <v>20</v>
      </c>
      <c r="E23" s="5">
        <f>(D23/D26)*100</f>
        <v>90.9090909090909</v>
      </c>
      <c r="F23" s="8">
        <v>1.03</v>
      </c>
      <c r="G23" s="8">
        <f>F23*E23</f>
        <v>93.63636363636364</v>
      </c>
      <c r="H23" s="8"/>
      <c r="I23" s="5">
        <v>2000</v>
      </c>
      <c r="J23" s="10">
        <f>I23*(E23/100)</f>
        <v>1818.181818181818</v>
      </c>
      <c r="K23" s="4">
        <f>J23*F23</f>
        <v>1872.7272727272725</v>
      </c>
    </row>
    <row r="24" spans="1:11" ht="12.75">
      <c r="A24" s="5"/>
      <c r="B24" s="5"/>
      <c r="C24" s="6">
        <v>26</v>
      </c>
      <c r="D24" s="5"/>
      <c r="E24" s="5"/>
      <c r="F24" s="8"/>
      <c r="G24" s="8"/>
      <c r="H24" s="8"/>
      <c r="I24" s="5"/>
      <c r="J24" s="5"/>
      <c r="K24" s="5"/>
    </row>
    <row r="25" spans="1:11" ht="12.75">
      <c r="A25" s="5" t="s">
        <v>9</v>
      </c>
      <c r="B25" s="5">
        <v>6</v>
      </c>
      <c r="C25" s="6"/>
      <c r="D25" s="5">
        <f>B23-C24</f>
        <v>2</v>
      </c>
      <c r="E25" s="5">
        <f>(D25/D26)*100</f>
        <v>9.090909090909092</v>
      </c>
      <c r="F25" s="8">
        <v>1.32</v>
      </c>
      <c r="G25" s="8">
        <f>F25*E25</f>
        <v>12.000000000000002</v>
      </c>
      <c r="H25" s="8"/>
      <c r="I25" s="5"/>
      <c r="J25" s="10">
        <f>I23*(E25/100)</f>
        <v>181.8181818181818</v>
      </c>
      <c r="K25" s="4">
        <f>J25*F25</f>
        <v>240</v>
      </c>
    </row>
    <row r="26" spans="1:11" ht="12.75">
      <c r="A26" s="5"/>
      <c r="B26" s="5"/>
      <c r="C26" s="6"/>
      <c r="D26" s="5">
        <f>D23+D25</f>
        <v>22</v>
      </c>
      <c r="E26" s="5">
        <f>E23+E25</f>
        <v>100</v>
      </c>
      <c r="F26" s="8"/>
      <c r="G26" s="11">
        <f>(G25+G23)/100</f>
        <v>1.0563636363636364</v>
      </c>
      <c r="H26" s="8"/>
      <c r="I26" s="9">
        <f>G26*J26</f>
        <v>2112.7272727272725</v>
      </c>
      <c r="J26" s="5">
        <f>J23+J25</f>
        <v>1999.9999999999998</v>
      </c>
      <c r="K26" s="9">
        <f>K23+K25</f>
        <v>2112.7272727272725</v>
      </c>
    </row>
    <row r="28" spans="1:11" ht="12.75">
      <c r="A28" s="5"/>
      <c r="B28" s="5"/>
      <c r="C28" s="6"/>
      <c r="D28" s="5"/>
      <c r="E28" s="7" t="s">
        <v>1</v>
      </c>
      <c r="F28" s="3" t="s">
        <v>2</v>
      </c>
      <c r="G28" s="3" t="s">
        <v>3</v>
      </c>
      <c r="H28" s="3"/>
      <c r="I28" s="7" t="s">
        <v>4</v>
      </c>
      <c r="J28" s="3" t="s">
        <v>5</v>
      </c>
      <c r="K28" s="3" t="s">
        <v>6</v>
      </c>
    </row>
    <row r="29" spans="1:11" ht="12.75">
      <c r="A29" s="5" t="s">
        <v>0</v>
      </c>
      <c r="B29" s="5">
        <v>49</v>
      </c>
      <c r="C29" s="6"/>
      <c r="D29" s="5">
        <f>C30-B31</f>
        <v>20</v>
      </c>
      <c r="E29" s="5">
        <f>(D29/D32)*100</f>
        <v>46.51162790697674</v>
      </c>
      <c r="F29" s="8">
        <v>0.75</v>
      </c>
      <c r="G29" s="8">
        <f>F29*E29</f>
        <v>34.883720930232556</v>
      </c>
      <c r="H29" s="8"/>
      <c r="I29" s="5">
        <v>2000</v>
      </c>
      <c r="J29" s="10">
        <f>I29*(E29/100)</f>
        <v>930.2325581395348</v>
      </c>
      <c r="K29" s="4">
        <f>J29*F29</f>
        <v>697.6744186046511</v>
      </c>
    </row>
    <row r="30" spans="1:11" ht="12.75">
      <c r="A30" s="5"/>
      <c r="B30" s="5"/>
      <c r="C30" s="6">
        <v>26</v>
      </c>
      <c r="D30" s="5"/>
      <c r="E30" s="5"/>
      <c r="F30" s="8"/>
      <c r="G30" s="8"/>
      <c r="H30" s="8"/>
      <c r="I30" s="5"/>
      <c r="J30" s="5"/>
      <c r="K30" s="5"/>
    </row>
    <row r="31" spans="1:11" ht="12.75">
      <c r="A31" s="5" t="s">
        <v>9</v>
      </c>
      <c r="B31" s="5">
        <v>6</v>
      </c>
      <c r="C31" s="6"/>
      <c r="D31" s="5">
        <f>B29-C30</f>
        <v>23</v>
      </c>
      <c r="E31" s="5">
        <f>(D31/D32)*100</f>
        <v>53.48837209302325</v>
      </c>
      <c r="F31" s="8">
        <v>1.32</v>
      </c>
      <c r="G31" s="8">
        <f>F31*E31</f>
        <v>70.60465116279069</v>
      </c>
      <c r="H31" s="8"/>
      <c r="I31" s="5"/>
      <c r="J31" s="10">
        <f>I29*(E31/100)</f>
        <v>1069.767441860465</v>
      </c>
      <c r="K31" s="4">
        <f>J31*F31</f>
        <v>1412.0930232558137</v>
      </c>
    </row>
    <row r="32" spans="1:11" ht="12.75">
      <c r="A32" s="5"/>
      <c r="B32" s="5"/>
      <c r="C32" s="6"/>
      <c r="D32" s="5">
        <f>D29+D31</f>
        <v>43</v>
      </c>
      <c r="E32" s="5">
        <f>E29+E31</f>
        <v>100</v>
      </c>
      <c r="F32" s="8"/>
      <c r="G32" s="11">
        <f>(G31+G29)/100</f>
        <v>1.0548837209302324</v>
      </c>
      <c r="H32" s="8"/>
      <c r="I32" s="9">
        <f>G32*J32</f>
        <v>2109.7674418604647</v>
      </c>
      <c r="J32" s="5">
        <f>J29+J31</f>
        <v>1999.9999999999998</v>
      </c>
      <c r="K32" s="9">
        <f>K29+K31</f>
        <v>2109.7674418604647</v>
      </c>
    </row>
  </sheetData>
  <sheetProtection/>
  <printOptions/>
  <pageMargins left="0.75" right="0.75" top="0.69" bottom="0.53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 Loveday</dc:creator>
  <cp:keywords/>
  <dc:description/>
  <cp:lastModifiedBy>Loveday, H Dwight</cp:lastModifiedBy>
  <cp:lastPrinted>2006-03-18T07:35:06Z</cp:lastPrinted>
  <dcterms:created xsi:type="dcterms:W3CDTF">2006-03-18T07:01:00Z</dcterms:created>
  <dcterms:modified xsi:type="dcterms:W3CDTF">2012-03-17T04:56:47Z</dcterms:modified>
  <cp:category/>
  <cp:version/>
  <cp:contentType/>
  <cp:contentStatus/>
</cp:coreProperties>
</file>